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activeTab="11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externalReferences>
    <externalReference r:id="rId13"/>
  </externalReferences>
  <definedNames>
    <definedName name="code">[1]Инструкция!$B$2</definedName>
    <definedName name="fil">[1]Титульный!$F$23</definedName>
    <definedName name="FinalConnectedLoad">[1]Договоры!$N$18</definedName>
    <definedName name="god">[1]Титульный!$F$14</definedName>
    <definedName name="org">[1]Титульный!$F$21</definedName>
    <definedName name="prd2_m">[1]Титульный!$F$15</definedName>
  </definedNames>
  <calcPr calcId="125725"/>
</workbook>
</file>

<file path=xl/calcChain.xml><?xml version="1.0" encoding="utf-8"?>
<calcChain xmlns="http://schemas.openxmlformats.org/spreadsheetml/2006/main">
  <c r="H15" i="12"/>
  <c r="K15" s="1"/>
  <c r="K14"/>
  <c r="H14"/>
  <c r="H13"/>
  <c r="K13" s="1"/>
  <c r="K12"/>
  <c r="H12"/>
  <c r="E11"/>
  <c r="H11" s="1"/>
  <c r="K11" s="1"/>
  <c r="H10"/>
  <c r="K10" s="1"/>
  <c r="K9"/>
  <c r="G8"/>
  <c r="H8" s="1"/>
  <c r="I8" s="1"/>
  <c r="A1"/>
  <c r="H15" i="11"/>
  <c r="K15" s="1"/>
  <c r="K14"/>
  <c r="H14"/>
  <c r="H13"/>
  <c r="K13" s="1"/>
  <c r="K12"/>
  <c r="H12"/>
  <c r="E11"/>
  <c r="H11" s="1"/>
  <c r="K11" s="1"/>
  <c r="H10"/>
  <c r="K10" s="1"/>
  <c r="K9"/>
  <c r="G8"/>
  <c r="H8" s="1"/>
  <c r="I8" s="1"/>
  <c r="A1"/>
  <c r="H15" i="10"/>
  <c r="K15" s="1"/>
  <c r="K14"/>
  <c r="H14"/>
  <c r="H13"/>
  <c r="K13" s="1"/>
  <c r="K12"/>
  <c r="H12"/>
  <c r="H11"/>
  <c r="K11" s="1"/>
  <c r="E11"/>
  <c r="K10"/>
  <c r="H10"/>
  <c r="K9"/>
  <c r="I8"/>
  <c r="H8"/>
  <c r="G8"/>
  <c r="A1"/>
  <c r="K15" i="9"/>
  <c r="H15"/>
  <c r="H14"/>
  <c r="K14" s="1"/>
  <c r="K13"/>
  <c r="H13"/>
  <c r="H12"/>
  <c r="K12" s="1"/>
  <c r="E11"/>
  <c r="H11" s="1"/>
  <c r="K11" s="1"/>
  <c r="K10"/>
  <c r="H10"/>
  <c r="K9"/>
  <c r="H8"/>
  <c r="I8" s="1"/>
  <c r="G8"/>
  <c r="A1"/>
  <c r="K15" i="8"/>
  <c r="H15"/>
  <c r="K14"/>
  <c r="H14"/>
  <c r="K13"/>
  <c r="H13"/>
  <c r="K12"/>
  <c r="H12"/>
  <c r="K11"/>
  <c r="H11"/>
  <c r="E11"/>
  <c r="H10"/>
  <c r="K10" s="1"/>
  <c r="K9"/>
  <c r="G8"/>
  <c r="H8" s="1"/>
  <c r="I8" s="1"/>
  <c r="A1"/>
  <c r="H15" i="7"/>
  <c r="K15" s="1"/>
  <c r="H14"/>
  <c r="K14" s="1"/>
  <c r="H13"/>
  <c r="K13" s="1"/>
  <c r="H12"/>
  <c r="K12" s="1"/>
  <c r="E11"/>
  <c r="H11" s="1"/>
  <c r="K11" s="1"/>
  <c r="K10"/>
  <c r="H10"/>
  <c r="K9"/>
  <c r="I8"/>
  <c r="H8"/>
  <c r="G8"/>
  <c r="A1"/>
  <c r="K15" i="6"/>
  <c r="H15"/>
  <c r="H14"/>
  <c r="K14" s="1"/>
  <c r="K13"/>
  <c r="H13"/>
  <c r="K12"/>
  <c r="H12"/>
  <c r="E11"/>
  <c r="H11" s="1"/>
  <c r="K11" s="1"/>
  <c r="H10"/>
  <c r="K10" s="1"/>
  <c r="K9"/>
  <c r="G8"/>
  <c r="H8" s="1"/>
  <c r="I8" s="1"/>
  <c r="A1"/>
  <c r="K15" i="5"/>
  <c r="H15"/>
  <c r="H14"/>
  <c r="K14" s="1"/>
  <c r="K13"/>
  <c r="H13"/>
  <c r="H12"/>
  <c r="K12" s="1"/>
  <c r="E11"/>
  <c r="H11" s="1"/>
  <c r="K11" s="1"/>
  <c r="H10"/>
  <c r="K10" s="1"/>
  <c r="K9"/>
  <c r="G8"/>
  <c r="H8" s="1"/>
  <c r="I8" s="1"/>
  <c r="A1"/>
  <c r="K15" i="4"/>
  <c r="H15"/>
  <c r="K14"/>
  <c r="H14"/>
  <c r="K13"/>
  <c r="H13"/>
  <c r="K12"/>
  <c r="H12"/>
  <c r="E11"/>
  <c r="H11" s="1"/>
  <c r="K11" s="1"/>
  <c r="H10"/>
  <c r="K10" s="1"/>
  <c r="K9"/>
  <c r="G8"/>
  <c r="H8" s="1"/>
  <c r="I8" s="1"/>
  <c r="A1"/>
  <c r="H15" i="3"/>
  <c r="K15" s="1"/>
  <c r="K14"/>
  <c r="H14"/>
  <c r="H13"/>
  <c r="K13" s="1"/>
  <c r="K12"/>
  <c r="H12"/>
  <c r="E11"/>
  <c r="H11" s="1"/>
  <c r="K11" s="1"/>
  <c r="K10"/>
  <c r="H10"/>
  <c r="K9"/>
  <c r="I8"/>
  <c r="H8"/>
  <c r="G8"/>
  <c r="A1"/>
  <c r="K15" i="2"/>
  <c r="H15"/>
  <c r="H14"/>
  <c r="K14" s="1"/>
  <c r="K13"/>
  <c r="H13"/>
  <c r="H12"/>
  <c r="K12" s="1"/>
  <c r="K11"/>
  <c r="H11"/>
  <c r="E11"/>
  <c r="H10"/>
  <c r="K10" s="1"/>
  <c r="K9"/>
  <c r="G8"/>
  <c r="H8" s="1"/>
  <c r="I8" s="1"/>
  <c r="A1"/>
  <c r="K15" i="1"/>
  <c r="H15"/>
  <c r="K14"/>
  <c r="H14"/>
  <c r="K13"/>
  <c r="H13"/>
  <c r="K12"/>
  <c r="H12"/>
  <c r="K11"/>
  <c r="H11"/>
  <c r="E11"/>
  <c r="H10"/>
  <c r="K10" s="1"/>
  <c r="K9"/>
  <c r="G8"/>
  <c r="H8" s="1"/>
  <c r="I8" s="1"/>
  <c r="A1"/>
</calcChain>
</file>

<file path=xl/sharedStrings.xml><?xml version="1.0" encoding="utf-8"?>
<sst xmlns="http://schemas.openxmlformats.org/spreadsheetml/2006/main" count="420" uniqueCount="40">
  <si>
    <t>Информация о наличии (отсутствии) технической возможности доступа к регулируемым товарам (работам, услугам) субъектов естественных монополий и о регистрации и ходе реализации заявок на технологическое присоединение к электрическим сетям</t>
  </si>
  <si>
    <t>№ п/п</t>
  </si>
  <si>
    <t>Наименование показателя</t>
  </si>
  <si>
    <t xml:space="preserve">Количество </t>
  </si>
  <si>
    <t>Необходимый объем мощности, кВт</t>
  </si>
  <si>
    <t>Мощность по заключенным договорам, кВт</t>
  </si>
  <si>
    <t>Присоединенная мощность, кВт</t>
  </si>
  <si>
    <t>Объем отказа потребителя от мощности энергопринимающих устройств, кВт</t>
  </si>
  <si>
    <t>Объем свободной для технологического присоединения потребителей трансформаторной мощности, кВт., в том числе:</t>
  </si>
  <si>
    <t>по центрам питания 35 кВ и выше</t>
  </si>
  <si>
    <t>по центрам питания ниже 35 кВ</t>
  </si>
  <si>
    <t>Наличие/Отсутствие возможности доступа</t>
  </si>
  <si>
    <t>1</t>
  </si>
  <si>
    <t>2</t>
  </si>
  <si>
    <t>3</t>
  </si>
  <si>
    <t>4</t>
  </si>
  <si>
    <t>5</t>
  </si>
  <si>
    <t>6</t>
  </si>
  <si>
    <t>10</t>
  </si>
  <si>
    <t>11</t>
  </si>
  <si>
    <t>По состоянию на первое число месяца, факт</t>
  </si>
  <si>
    <t>Поданные заявки, шт.</t>
  </si>
  <si>
    <t>Заключенные договора, шт.</t>
  </si>
  <si>
    <t>Аннулированные заявки, шт.</t>
  </si>
  <si>
    <t>Выданные тех. условия, шт.</t>
  </si>
  <si>
    <t>Выполненные присоединения, шт.</t>
  </si>
  <si>
    <t>7</t>
  </si>
  <si>
    <t>Отказы в выполнении подключения, шт.</t>
  </si>
  <si>
    <t>ООО "КВЭП"  январь 2017</t>
  </si>
  <si>
    <t>ООО "КВЭП"  февраль 2017</t>
  </si>
  <si>
    <t>ООО "КВЭП"  март 2017</t>
  </si>
  <si>
    <t>ООО "КВЭП"  апрель 2017</t>
  </si>
  <si>
    <t>ООО "КВЭП"  май 2017</t>
  </si>
  <si>
    <t>ООО "КВЭП"  июнь 2017</t>
  </si>
  <si>
    <t>ООО "КВЭП"  июль 2017</t>
  </si>
  <si>
    <t>ООО "КВЭП"  август 2017</t>
  </si>
  <si>
    <t>ООО "КВЭП"  сентябрь 2017</t>
  </si>
  <si>
    <t>ООО "КВЭП"  октябрь 2017</t>
  </si>
  <si>
    <t>ООО "КВЭП"  ноябрь 2017</t>
  </si>
  <si>
    <t>ООО "КВЭП"  декабрь 2017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</si>
</sst>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indexed="8"/>
      <name val="Tahoma"/>
      <family val="2"/>
      <charset val="204"/>
    </font>
    <font>
      <sz val="10"/>
      <name val="Arial"/>
      <family val="2"/>
      <charset val="204"/>
    </font>
    <font>
      <sz val="10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22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4" fillId="0" borderId="0"/>
    <xf numFmtId="49" fontId="7" fillId="0" borderId="0" applyBorder="0">
      <alignment vertical="top"/>
    </xf>
    <xf numFmtId="0" fontId="8" fillId="0" borderId="0"/>
    <xf numFmtId="49" fontId="7" fillId="0" borderId="0" applyBorder="0">
      <alignment vertical="top"/>
    </xf>
    <xf numFmtId="0" fontId="4" fillId="0" borderId="0"/>
  </cellStyleXfs>
  <cellXfs count="24">
    <xf numFmtId="0" fontId="0" fillId="0" borderId="0" xfId="0"/>
    <xf numFmtId="0" fontId="0" fillId="0" borderId="0" xfId="1" applyFont="1" applyBorder="1" applyAlignment="1" applyProtection="1">
      <alignment horizontal="left" vertical="center"/>
    </xf>
    <xf numFmtId="0" fontId="3" fillId="0" borderId="0" xfId="2" applyFont="1" applyBorder="1" applyProtection="1"/>
    <xf numFmtId="49" fontId="0" fillId="0" borderId="0" xfId="0" applyNumberFormat="1" applyFont="1" applyBorder="1" applyAlignment="1" applyProtection="1">
      <alignment vertical="top"/>
    </xf>
    <xf numFmtId="0" fontId="0" fillId="0" borderId="0" xfId="3" applyFont="1" applyFill="1" applyBorder="1" applyAlignment="1" applyProtection="1">
      <alignment vertical="center" wrapText="1"/>
    </xf>
    <xf numFmtId="0" fontId="0" fillId="0" borderId="1" xfId="2" applyNumberFormat="1" applyFont="1" applyFill="1" applyBorder="1" applyAlignment="1" applyProtection="1">
      <alignment vertical="top" wrapText="1"/>
    </xf>
    <xf numFmtId="0" fontId="6" fillId="2" borderId="0" xfId="2" applyNumberFormat="1" applyFont="1" applyFill="1" applyBorder="1" applyAlignment="1" applyProtection="1">
      <alignment horizontal="center" wrapText="1"/>
    </xf>
    <xf numFmtId="0" fontId="0" fillId="0" borderId="1" xfId="2" applyNumberFormat="1" applyFont="1" applyFill="1" applyBorder="1" applyAlignment="1" applyProtection="1">
      <alignment vertical="top"/>
    </xf>
    <xf numFmtId="0" fontId="7" fillId="2" borderId="2" xfId="4" applyNumberFormat="1" applyFont="1" applyFill="1" applyBorder="1" applyAlignment="1" applyProtection="1">
      <alignment horizontal="center" vertical="center" wrapText="1"/>
    </xf>
    <xf numFmtId="49" fontId="9" fillId="3" borderId="2" xfId="5" applyNumberFormat="1" applyFont="1" applyFill="1" applyBorder="1" applyAlignment="1" applyProtection="1">
      <alignment horizontal="center" vertical="center" wrapText="1"/>
    </xf>
    <xf numFmtId="49" fontId="7" fillId="2" borderId="2" xfId="6" applyNumberFormat="1" applyFont="1" applyFill="1" applyBorder="1" applyAlignment="1" applyProtection="1">
      <alignment horizontal="center" vertical="center"/>
    </xf>
    <xf numFmtId="0" fontId="7" fillId="2" borderId="2" xfId="6" applyNumberFormat="1" applyFont="1" applyFill="1" applyBorder="1" applyAlignment="1" applyProtection="1">
      <alignment horizontal="left" vertical="center" wrapText="1"/>
    </xf>
    <xf numFmtId="1" fontId="0" fillId="0" borderId="2" xfId="7" applyNumberFormat="1" applyFont="1" applyFill="1" applyBorder="1" applyAlignment="1" applyProtection="1">
      <alignment horizontal="center" vertical="center"/>
    </xf>
    <xf numFmtId="164" fontId="0" fillId="0" borderId="2" xfId="7" applyNumberFormat="1" applyFont="1" applyFill="1" applyBorder="1" applyAlignment="1" applyProtection="1">
      <alignment horizontal="center" vertical="center"/>
    </xf>
    <xf numFmtId="0" fontId="7" fillId="2" borderId="2" xfId="6" applyNumberFormat="1" applyFont="1" applyFill="1" applyBorder="1" applyAlignment="1" applyProtection="1">
      <alignment horizontal="center" vertical="center" wrapText="1"/>
    </xf>
    <xf numFmtId="4" fontId="7" fillId="4" borderId="2" xfId="6" applyNumberFormat="1" applyFont="1" applyFill="1" applyBorder="1" applyAlignment="1" applyProtection="1">
      <alignment horizontal="center" vertical="center" wrapText="1"/>
      <protection locked="0"/>
    </xf>
    <xf numFmtId="164" fontId="0" fillId="5" borderId="2" xfId="7" applyNumberFormat="1" applyFont="1" applyFill="1" applyBorder="1" applyAlignment="1" applyProtection="1">
      <alignment horizontal="center" vertical="center"/>
      <protection locked="0"/>
    </xf>
    <xf numFmtId="0" fontId="0" fillId="6" borderId="2" xfId="7" applyNumberFormat="1" applyFont="1" applyFill="1" applyBorder="1" applyAlignment="1" applyProtection="1">
      <alignment horizontal="center" vertical="center"/>
    </xf>
    <xf numFmtId="1" fontId="0" fillId="4" borderId="2" xfId="7" applyNumberFormat="1" applyFont="1" applyFill="1" applyBorder="1" applyAlignment="1" applyProtection="1">
      <alignment horizontal="center" vertical="center"/>
      <protection locked="0"/>
    </xf>
    <xf numFmtId="164" fontId="0" fillId="0" borderId="2" xfId="7" applyNumberFormat="1" applyFont="1" applyFill="1" applyBorder="1" applyAlignment="1" applyProtection="1">
      <alignment horizontal="center" vertical="center"/>
      <protection locked="0"/>
    </xf>
    <xf numFmtId="4" fontId="7" fillId="6" borderId="2" xfId="6" applyNumberFormat="1" applyFont="1" applyFill="1" applyBorder="1" applyAlignment="1" applyProtection="1">
      <alignment horizontal="center" vertical="center" wrapText="1"/>
    </xf>
    <xf numFmtId="4" fontId="0" fillId="6" borderId="2" xfId="7" applyNumberFormat="1" applyFont="1" applyFill="1" applyBorder="1" applyAlignment="1" applyProtection="1">
      <alignment horizontal="center" vertical="center"/>
    </xf>
    <xf numFmtId="4" fontId="7" fillId="2" borderId="2" xfId="6" applyNumberFormat="1" applyFont="1" applyFill="1" applyBorder="1" applyAlignment="1" applyProtection="1">
      <alignment horizontal="center" vertical="center" wrapText="1"/>
    </xf>
    <xf numFmtId="0" fontId="5" fillId="0" borderId="0" xfId="2" applyNumberFormat="1" applyFont="1" applyFill="1" applyBorder="1" applyAlignment="1" applyProtection="1">
      <alignment horizontal="left" vertical="center" wrapText="1"/>
    </xf>
  </cellXfs>
  <cellStyles count="8">
    <cellStyle name="Обычный" xfId="0" builtinId="0"/>
    <cellStyle name="Обычный 10" xfId="6"/>
    <cellStyle name="Обычный 14" xfId="2"/>
    <cellStyle name="Обычный_Forma_1" xfId="7"/>
    <cellStyle name="Обычный_Forma_5 2" xfId="3"/>
    <cellStyle name="Обычный_JKH.OPEN.INFO.HVS(v3.5)_цены161210" xfId="5"/>
    <cellStyle name="Обычный_JKH.OPEN.INFO.PRICE.VO_v4.0(10.02.11)" xfId="4"/>
    <cellStyle name="Обычный_PRIL1.ELECTR 2" xfId="1"/>
  </cellStyles>
  <dxfs count="84"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  <dxf>
      <font>
        <b val="0"/>
        <i val="0"/>
        <condense val="0"/>
        <extend val="0"/>
        <color indexed="9"/>
      </font>
      <fill>
        <patternFill patternType="none">
          <bgColor indexed="65"/>
        </patternFill>
      </fill>
    </dxf>
    <dxf>
      <fill>
        <patternFill>
          <bgColor indexed="4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4;&#1072;&#1088;&#1090;%20%202016%20EE.OPEN.INFO.MONTH.NET(v1.1.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CommonProv"/>
      <sheetName val="Инструкция"/>
      <sheetName val="Лог обновления"/>
      <sheetName val="Выбор субъекта РФ"/>
      <sheetName val="Титульный"/>
      <sheetName val="Договоры"/>
      <sheetName val="Доступ"/>
      <sheetName val="Ремонт"/>
      <sheetName val="Ссылки на публикации"/>
      <sheetName val="Комментарии"/>
      <sheetName val="Проверка"/>
      <sheetName val="CheckCopy"/>
      <sheetName val="AllSheetsInThisWorkbook"/>
      <sheetName val="et_union"/>
      <sheetName val="TEHSHEET"/>
      <sheetName val="modInfo"/>
      <sheetName val="REESTR_ORG"/>
      <sheetName val="modHyperlink"/>
      <sheetName val="modChange"/>
      <sheetName val="modTitleSheetHeaders"/>
      <sheetName val="modServiceModule"/>
      <sheetName val="modClassifierValidate"/>
      <sheetName val="Паспорт"/>
      <sheetName val="REESTR_FILTERED"/>
      <sheetName val="REESTR_MO"/>
      <sheetName val="modfrmReestr"/>
      <sheetName val="modDblClick"/>
      <sheetName val="modfrmDateChoose"/>
      <sheetName val="modReestrMO"/>
      <sheetName val="modSheetMain01"/>
      <sheetName val="modSheetMain02"/>
      <sheetName val="modSheetMain03"/>
      <sheetName val="modSheetMain04"/>
      <sheetName val="modSheetMain05"/>
      <sheetName val="modSheetMain06"/>
      <sheetName val="modUpdTemplMain"/>
      <sheetName val="modRegionSelectSub"/>
      <sheetName val="modfrmCheckUpdates"/>
      <sheetName val="modProvGeneralProc"/>
      <sheetName val="modThisWorkbook"/>
    </sheetNames>
    <sheetDataSet>
      <sheetData sheetId="0" refreshError="1"/>
      <sheetData sheetId="1" refreshError="1">
        <row r="2">
          <cell r="B2" t="str">
            <v>Код шаблона: EE.OPEN.INFO.MONTH.NET</v>
          </cell>
        </row>
      </sheetData>
      <sheetData sheetId="2" refreshError="1"/>
      <sheetData sheetId="3" refreshError="1"/>
      <sheetData sheetId="4" refreshError="1">
        <row r="14">
          <cell r="F14">
            <v>2015</v>
          </cell>
        </row>
        <row r="15">
          <cell r="F15" t="str">
            <v>февраль</v>
          </cell>
        </row>
        <row r="21">
          <cell r="F21" t="str">
            <v>ООО "КВЭП"</v>
          </cell>
        </row>
      </sheetData>
      <sheetData sheetId="5" refreshError="1">
        <row r="18">
          <cell r="N18">
            <v>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E7" sqref="E7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28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83" priority="5" stopIfTrue="1">
      <formula>$B9&gt;0</formula>
    </cfRule>
    <cfRule type="expression" dxfId="82" priority="6" stopIfTrue="1">
      <formula>$B9=0</formula>
    </cfRule>
  </conditionalFormatting>
  <conditionalFormatting sqref="D10 D12:D13 D15">
    <cfRule type="expression" dxfId="81" priority="3" stopIfTrue="1">
      <formula>$G10&gt;0</formula>
    </cfRule>
    <cfRule type="expression" dxfId="80" priority="4" stopIfTrue="1">
      <formula>$G10=0</formula>
    </cfRule>
  </conditionalFormatting>
  <conditionalFormatting sqref="F14">
    <cfRule type="expression" dxfId="79" priority="1" stopIfTrue="1">
      <formula>$G14&gt;0</formula>
    </cfRule>
    <cfRule type="expression" dxfId="78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37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29" priority="5" stopIfTrue="1">
      <formula>$B9&gt;0</formula>
    </cfRule>
    <cfRule type="expression" dxfId="28" priority="6" stopIfTrue="1">
      <formula>$B9=0</formula>
    </cfRule>
  </conditionalFormatting>
  <conditionalFormatting sqref="D10 D12:D13 D15">
    <cfRule type="expression" dxfId="27" priority="3" stopIfTrue="1">
      <formula>$G10&gt;0</formula>
    </cfRule>
    <cfRule type="expression" dxfId="26" priority="4" stopIfTrue="1">
      <formula>$G10=0</formula>
    </cfRule>
  </conditionalFormatting>
  <conditionalFormatting sqref="F14">
    <cfRule type="expression" dxfId="25" priority="1" stopIfTrue="1">
      <formula>$G14&gt;0</formula>
    </cfRule>
    <cfRule type="expression" dxfId="24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38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23" priority="5" stopIfTrue="1">
      <formula>$B9&gt;0</formula>
    </cfRule>
    <cfRule type="expression" dxfId="22" priority="6" stopIfTrue="1">
      <formula>$B9=0</formula>
    </cfRule>
  </conditionalFormatting>
  <conditionalFormatting sqref="D10 D12:D13 D15">
    <cfRule type="expression" dxfId="19" priority="3" stopIfTrue="1">
      <formula>$G10&gt;0</formula>
    </cfRule>
    <cfRule type="expression" dxfId="18" priority="4" stopIfTrue="1">
      <formula>$G10=0</formula>
    </cfRule>
  </conditionalFormatting>
  <conditionalFormatting sqref="F14">
    <cfRule type="expression" dxfId="15" priority="1" stopIfTrue="1">
      <formula>$G14&gt;0</formula>
    </cfRule>
    <cfRule type="expression" dxfId="14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D19" sqref="D19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39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11" priority="5" stopIfTrue="1">
      <formula>$B9&gt;0</formula>
    </cfRule>
    <cfRule type="expression" dxfId="10" priority="6" stopIfTrue="1">
      <formula>$B9=0</formula>
    </cfRule>
  </conditionalFormatting>
  <conditionalFormatting sqref="D10 D12:D13 D15">
    <cfRule type="expression" dxfId="7" priority="3" stopIfTrue="1">
      <formula>$G10&gt;0</formula>
    </cfRule>
    <cfRule type="expression" dxfId="6" priority="4" stopIfTrue="1">
      <formula>$G10=0</formula>
    </cfRule>
  </conditionalFormatting>
  <conditionalFormatting sqref="F14">
    <cfRule type="expression" dxfId="3" priority="1" stopIfTrue="1">
      <formula>$G14&gt;0</formula>
    </cfRule>
    <cfRule type="expression" dxfId="2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29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77" priority="5" stopIfTrue="1">
      <formula>$B9&gt;0</formula>
    </cfRule>
    <cfRule type="expression" dxfId="76" priority="6" stopIfTrue="1">
      <formula>$B9=0</formula>
    </cfRule>
  </conditionalFormatting>
  <conditionalFormatting sqref="D10 D12:D13 D15">
    <cfRule type="expression" dxfId="75" priority="3" stopIfTrue="1">
      <formula>$G10&gt;0</formula>
    </cfRule>
    <cfRule type="expression" dxfId="74" priority="4" stopIfTrue="1">
      <formula>$G10=0</formula>
    </cfRule>
  </conditionalFormatting>
  <conditionalFormatting sqref="F14">
    <cfRule type="expression" dxfId="73" priority="1" stopIfTrue="1">
      <formula>$G14&gt;0</formula>
    </cfRule>
    <cfRule type="expression" dxfId="72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E24" sqref="E24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30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71" priority="5" stopIfTrue="1">
      <formula>$B9&gt;0</formula>
    </cfRule>
    <cfRule type="expression" dxfId="70" priority="6" stopIfTrue="1">
      <formula>$B9=0</formula>
    </cfRule>
  </conditionalFormatting>
  <conditionalFormatting sqref="D10 D12:D13 D15">
    <cfRule type="expression" dxfId="69" priority="3" stopIfTrue="1">
      <formula>$G10&gt;0</formula>
    </cfRule>
    <cfRule type="expression" dxfId="68" priority="4" stopIfTrue="1">
      <formula>$G10=0</formula>
    </cfRule>
  </conditionalFormatting>
  <conditionalFormatting sqref="F14">
    <cfRule type="expression" dxfId="67" priority="1" stopIfTrue="1">
      <formula>$G14&gt;0</formula>
    </cfRule>
    <cfRule type="expression" dxfId="66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31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65" priority="5" stopIfTrue="1">
      <formula>$B9&gt;0</formula>
    </cfRule>
    <cfRule type="expression" dxfId="64" priority="6" stopIfTrue="1">
      <formula>$B9=0</formula>
    </cfRule>
  </conditionalFormatting>
  <conditionalFormatting sqref="D10 D12:D13 D15">
    <cfRule type="expression" dxfId="63" priority="3" stopIfTrue="1">
      <formula>$G10&gt;0</formula>
    </cfRule>
    <cfRule type="expression" dxfId="62" priority="4" stopIfTrue="1">
      <formula>$G10=0</formula>
    </cfRule>
  </conditionalFormatting>
  <conditionalFormatting sqref="F14">
    <cfRule type="expression" dxfId="61" priority="1" stopIfTrue="1">
      <formula>$G14&gt;0</formula>
    </cfRule>
    <cfRule type="expression" dxfId="60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32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59" priority="5" stopIfTrue="1">
      <formula>$B9&gt;0</formula>
    </cfRule>
    <cfRule type="expression" dxfId="58" priority="6" stopIfTrue="1">
      <formula>$B9=0</formula>
    </cfRule>
  </conditionalFormatting>
  <conditionalFormatting sqref="D10 D12:D13 D15">
    <cfRule type="expression" dxfId="57" priority="3" stopIfTrue="1">
      <formula>$G10&gt;0</formula>
    </cfRule>
    <cfRule type="expression" dxfId="56" priority="4" stopIfTrue="1">
      <formula>$G10=0</formula>
    </cfRule>
  </conditionalFormatting>
  <conditionalFormatting sqref="F14">
    <cfRule type="expression" dxfId="55" priority="1" stopIfTrue="1">
      <formula>$G14&gt;0</formula>
    </cfRule>
    <cfRule type="expression" dxfId="54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33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53" priority="5" stopIfTrue="1">
      <formula>$B9&gt;0</formula>
    </cfRule>
    <cfRule type="expression" dxfId="52" priority="6" stopIfTrue="1">
      <formula>$B9=0</formula>
    </cfRule>
  </conditionalFormatting>
  <conditionalFormatting sqref="D10 D12:D13 D15">
    <cfRule type="expression" dxfId="51" priority="3" stopIfTrue="1">
      <formula>$G10&gt;0</formula>
    </cfRule>
    <cfRule type="expression" dxfId="50" priority="4" stopIfTrue="1">
      <formula>$G10=0</formula>
    </cfRule>
  </conditionalFormatting>
  <conditionalFormatting sqref="F14">
    <cfRule type="expression" dxfId="49" priority="1" stopIfTrue="1">
      <formula>$G14&gt;0</formula>
    </cfRule>
    <cfRule type="expression" dxfId="48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E23" sqref="E23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34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47" priority="5" stopIfTrue="1">
      <formula>$B9&gt;0</formula>
    </cfRule>
    <cfRule type="expression" dxfId="46" priority="6" stopIfTrue="1">
      <formula>$B9=0</formula>
    </cfRule>
  </conditionalFormatting>
  <conditionalFormatting sqref="D10 D12:D13 D15">
    <cfRule type="expression" dxfId="45" priority="3" stopIfTrue="1">
      <formula>$G10&gt;0</formula>
    </cfRule>
    <cfRule type="expression" dxfId="44" priority="4" stopIfTrue="1">
      <formula>$G10=0</formula>
    </cfRule>
  </conditionalFormatting>
  <conditionalFormatting sqref="F14">
    <cfRule type="expression" dxfId="43" priority="1" stopIfTrue="1">
      <formula>$G14&gt;0</formula>
    </cfRule>
    <cfRule type="expression" dxfId="42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sqref="A1:XFD1048576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35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41" priority="5" stopIfTrue="1">
      <formula>$B9&gt;0</formula>
    </cfRule>
    <cfRule type="expression" dxfId="40" priority="6" stopIfTrue="1">
      <formula>$B9=0</formula>
    </cfRule>
  </conditionalFormatting>
  <conditionalFormatting sqref="D10 D12:D13 D15">
    <cfRule type="expression" dxfId="39" priority="3" stopIfTrue="1">
      <formula>$G10&gt;0</formula>
    </cfRule>
    <cfRule type="expression" dxfId="38" priority="4" stopIfTrue="1">
      <formula>$G10=0</formula>
    </cfRule>
  </conditionalFormatting>
  <conditionalFormatting sqref="F14">
    <cfRule type="expression" dxfId="37" priority="1" stopIfTrue="1">
      <formula>$G14&gt;0</formula>
    </cfRule>
    <cfRule type="expression" dxfId="36" priority="2" stopIfTrue="1">
      <formula>$G14=0</formula>
    </cfRule>
  </conditionalFormatting>
  <dataValidations count="2"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15"/>
  <sheetViews>
    <sheetView workbookViewId="0">
      <selection activeCell="E21" sqref="E21"/>
    </sheetView>
  </sheetViews>
  <sheetFormatPr defaultRowHeight="15"/>
  <cols>
    <col min="1" max="1" width="10" customWidth="1"/>
    <col min="2" max="2" width="34.42578125" customWidth="1"/>
    <col min="3" max="3" width="10.85546875" customWidth="1"/>
    <col min="4" max="4" width="13.28515625" customWidth="1"/>
    <col min="5" max="5" width="14.140625" customWidth="1"/>
    <col min="6" max="6" width="13.85546875" customWidth="1"/>
    <col min="7" max="11" width="15.28515625" customWidth="1"/>
  </cols>
  <sheetData>
    <row r="1" spans="1:11">
      <c r="A1" s="1" t="str">
        <f>code</f>
        <v>Код шаблона: EE.OPEN.INFO.MONTH.NET</v>
      </c>
      <c r="B1" s="2"/>
      <c r="C1" s="2"/>
      <c r="D1" s="3"/>
      <c r="E1" s="3"/>
      <c r="F1" s="3"/>
      <c r="G1" s="3"/>
      <c r="H1" s="3"/>
      <c r="I1" s="3"/>
      <c r="J1" s="3"/>
      <c r="K1" s="3"/>
    </row>
    <row r="2" spans="1:11">
      <c r="A2" s="4"/>
      <c r="B2" s="2"/>
      <c r="C2" s="2"/>
      <c r="D2" s="3"/>
      <c r="E2" s="3"/>
      <c r="F2" s="3"/>
      <c r="G2" s="3"/>
      <c r="H2" s="3"/>
      <c r="I2" s="3"/>
      <c r="J2" s="3"/>
      <c r="K2" s="3"/>
    </row>
    <row r="3" spans="1:11" ht="29.25" customHeight="1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3"/>
      <c r="K3" s="3"/>
    </row>
    <row r="4" spans="1:11">
      <c r="A4" s="7" t="s">
        <v>36</v>
      </c>
      <c r="B4" s="5"/>
      <c r="C4" s="5"/>
      <c r="D4" s="5"/>
      <c r="E4" s="3"/>
      <c r="F4" s="3"/>
      <c r="G4" s="3"/>
      <c r="H4" s="3"/>
      <c r="I4" s="3"/>
      <c r="J4" s="3"/>
      <c r="K4" s="3"/>
    </row>
    <row r="5" spans="1:11">
      <c r="A5" s="6"/>
      <c r="B5" s="6"/>
      <c r="C5" s="6"/>
      <c r="D5" s="3"/>
      <c r="E5" s="3"/>
      <c r="F5" s="3"/>
      <c r="G5" s="3"/>
      <c r="H5" s="3"/>
      <c r="I5" s="3"/>
      <c r="J5" s="3"/>
      <c r="K5" s="3"/>
    </row>
    <row r="6" spans="1:11">
      <c r="A6" s="6"/>
      <c r="B6" s="6"/>
      <c r="C6" s="6"/>
      <c r="D6" s="6"/>
      <c r="E6" s="3"/>
      <c r="F6" s="3"/>
      <c r="G6" s="3"/>
      <c r="H6" s="3"/>
      <c r="I6" s="3"/>
      <c r="J6" s="3"/>
      <c r="K6" s="3"/>
    </row>
    <row r="7" spans="1:11" ht="112.5">
      <c r="A7" s="8" t="s">
        <v>1</v>
      </c>
      <c r="B7" s="8" t="s">
        <v>2</v>
      </c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8" t="s">
        <v>9</v>
      </c>
      <c r="J7" s="8" t="s">
        <v>10</v>
      </c>
      <c r="K7" s="8" t="s">
        <v>11</v>
      </c>
    </row>
    <row r="8" spans="1:11">
      <c r="A8" s="9" t="s">
        <v>12</v>
      </c>
      <c r="B8" s="9" t="s">
        <v>13</v>
      </c>
      <c r="C8" s="9" t="s">
        <v>14</v>
      </c>
      <c r="D8" s="9" t="s">
        <v>15</v>
      </c>
      <c r="E8" s="9" t="s">
        <v>16</v>
      </c>
      <c r="F8" s="9" t="s">
        <v>17</v>
      </c>
      <c r="G8" s="9" t="str">
        <f>IF(F8="","5","7")</f>
        <v>7</v>
      </c>
      <c r="H8" s="9">
        <f>G8+1</f>
        <v>8</v>
      </c>
      <c r="I8" s="9">
        <f>H8+1</f>
        <v>9</v>
      </c>
      <c r="J8" s="9" t="s">
        <v>18</v>
      </c>
      <c r="K8" s="9" t="s">
        <v>19</v>
      </c>
    </row>
    <row r="9" spans="1:11" ht="22.5">
      <c r="A9" s="10" t="s">
        <v>12</v>
      </c>
      <c r="B9" s="11" t="s">
        <v>20</v>
      </c>
      <c r="C9" s="12"/>
      <c r="D9" s="13"/>
      <c r="E9" s="14"/>
      <c r="F9" s="14"/>
      <c r="G9" s="14"/>
      <c r="H9" s="15">
        <v>0</v>
      </c>
      <c r="I9" s="16">
        <v>0</v>
      </c>
      <c r="J9" s="16">
        <v>0</v>
      </c>
      <c r="K9" s="17" t="str">
        <f>IF(H9&gt;0,"есть","нет")</f>
        <v>нет</v>
      </c>
    </row>
    <row r="10" spans="1:11">
      <c r="A10" s="10" t="s">
        <v>13</v>
      </c>
      <c r="B10" s="11" t="s">
        <v>21</v>
      </c>
      <c r="C10" s="18">
        <v>0</v>
      </c>
      <c r="D10" s="19"/>
      <c r="E10" s="14"/>
      <c r="F10" s="14"/>
      <c r="G10" s="14"/>
      <c r="H10" s="20">
        <f>H9-D10</f>
        <v>0</v>
      </c>
      <c r="I10" s="16">
        <v>0</v>
      </c>
      <c r="J10" s="16">
        <v>0</v>
      </c>
      <c r="K10" s="17" t="str">
        <f t="shared" ref="K10:K15" si="0">IF(H10&gt;0,"есть","нет")</f>
        <v>нет</v>
      </c>
    </row>
    <row r="11" spans="1:11">
      <c r="A11" s="10" t="s">
        <v>14</v>
      </c>
      <c r="B11" s="11" t="s">
        <v>22</v>
      </c>
      <c r="C11" s="18">
        <v>0</v>
      </c>
      <c r="D11" s="14"/>
      <c r="E11" s="21">
        <f>FinalConnectedLoad</f>
        <v>0</v>
      </c>
      <c r="F11" s="14"/>
      <c r="G11" s="14"/>
      <c r="H11" s="20">
        <f>H9-E11</f>
        <v>0</v>
      </c>
      <c r="I11" s="16">
        <v>0</v>
      </c>
      <c r="J11" s="16">
        <v>0</v>
      </c>
      <c r="K11" s="17" t="str">
        <f t="shared" si="0"/>
        <v>нет</v>
      </c>
    </row>
    <row r="12" spans="1:11">
      <c r="A12" s="10" t="s">
        <v>15</v>
      </c>
      <c r="B12" s="11" t="s">
        <v>23</v>
      </c>
      <c r="C12" s="18">
        <v>0</v>
      </c>
      <c r="D12" s="19"/>
      <c r="E12" s="22"/>
      <c r="F12" s="14"/>
      <c r="G12" s="14"/>
      <c r="H12" s="20">
        <f>H9-D10+D12</f>
        <v>0</v>
      </c>
      <c r="I12" s="16">
        <v>0</v>
      </c>
      <c r="J12" s="16">
        <v>0</v>
      </c>
      <c r="K12" s="17" t="str">
        <f t="shared" si="0"/>
        <v>нет</v>
      </c>
    </row>
    <row r="13" spans="1:11">
      <c r="A13" s="10" t="s">
        <v>16</v>
      </c>
      <c r="B13" s="11" t="s">
        <v>24</v>
      </c>
      <c r="C13" s="18">
        <v>0</v>
      </c>
      <c r="D13" s="19"/>
      <c r="E13" s="14"/>
      <c r="F13" s="14"/>
      <c r="G13" s="14"/>
      <c r="H13" s="20">
        <f>H9-D13</f>
        <v>0</v>
      </c>
      <c r="I13" s="16">
        <v>0</v>
      </c>
      <c r="J13" s="16">
        <v>0</v>
      </c>
      <c r="K13" s="17" t="str">
        <f t="shared" si="0"/>
        <v>нет</v>
      </c>
    </row>
    <row r="14" spans="1:11">
      <c r="A14" s="10" t="s">
        <v>17</v>
      </c>
      <c r="B14" s="11" t="s">
        <v>25</v>
      </c>
      <c r="C14" s="18">
        <v>0</v>
      </c>
      <c r="D14" s="14"/>
      <c r="E14" s="14"/>
      <c r="F14" s="19"/>
      <c r="G14" s="16">
        <v>0</v>
      </c>
      <c r="H14" s="20">
        <f>H9-F14-G14</f>
        <v>0</v>
      </c>
      <c r="I14" s="16">
        <v>0</v>
      </c>
      <c r="J14" s="16">
        <v>0</v>
      </c>
      <c r="K14" s="17" t="str">
        <f t="shared" si="0"/>
        <v>нет</v>
      </c>
    </row>
    <row r="15" spans="1:11" ht="22.5">
      <c r="A15" s="10" t="s">
        <v>26</v>
      </c>
      <c r="B15" s="11" t="s">
        <v>27</v>
      </c>
      <c r="C15" s="18">
        <v>0</v>
      </c>
      <c r="D15" s="19"/>
      <c r="E15" s="14"/>
      <c r="F15" s="14"/>
      <c r="G15" s="14"/>
      <c r="H15" s="20">
        <f>H9-D15</f>
        <v>0</v>
      </c>
      <c r="I15" s="16">
        <v>0</v>
      </c>
      <c r="J15" s="16">
        <v>0</v>
      </c>
      <c r="K15" s="17" t="str">
        <f t="shared" si="0"/>
        <v>нет</v>
      </c>
    </row>
  </sheetData>
  <mergeCells count="1">
    <mergeCell ref="A3:I3"/>
  </mergeCells>
  <conditionalFormatting sqref="D9">
    <cfRule type="expression" dxfId="35" priority="5" stopIfTrue="1">
      <formula>$B9&gt;0</formula>
    </cfRule>
    <cfRule type="expression" dxfId="34" priority="6" stopIfTrue="1">
      <formula>$B9=0</formula>
    </cfRule>
  </conditionalFormatting>
  <conditionalFormatting sqref="D10 D12:D13 D15">
    <cfRule type="expression" dxfId="33" priority="3" stopIfTrue="1">
      <formula>$G10&gt;0</formula>
    </cfRule>
    <cfRule type="expression" dxfId="32" priority="4" stopIfTrue="1">
      <formula>$G10=0</formula>
    </cfRule>
  </conditionalFormatting>
  <conditionalFormatting sqref="F14">
    <cfRule type="expression" dxfId="31" priority="1" stopIfTrue="1">
      <formula>$G14&gt;0</formula>
    </cfRule>
    <cfRule type="expression" dxfId="30" priority="2" stopIfTrue="1">
      <formula>$G14=0</formula>
    </cfRule>
  </conditionalFormatting>
  <dataValidations count="2">
    <dataValidation type="whole" allowBlank="1" showInputMessage="1" showErrorMessage="1" errorTitle="Внимание" error="Допускается ввод только целых не отрицательных чисел!" sqref="F15:G15 D14 C9:C15 F9:G13 E12:E15 E9:E10 H10:H15">
      <formula1>0</formula1>
      <formula2>9.99999999999999E+23</formula2>
    </dataValidation>
    <dataValidation type="decimal" allowBlank="1" showErrorMessage="1" errorTitle="Ошибка" error="Допускается ввод только неотрицательных чисел!" sqref="D15 D9:D10 H9 D12:D13 D11:E11 I9:J15 F14:G14">
      <formula1>0</formula1>
      <formula2>9.99999999999999E+23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2017-12-19T12:26:48Z</dcterms:modified>
</cp:coreProperties>
</file>